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s.dake\Desktop\DOCS DE PREQUALIFICATION FR\"/>
    </mc:Choice>
  </mc:AlternateContent>
  <xr:revisionPtr revIDLastSave="0" documentId="13_ncr:1_{0F416A8C-CCB8-4E7B-84D5-9DD3B44EC47F}" xr6:coauthVersionLast="47" xr6:coauthVersionMax="47" xr10:uidLastSave="{00000000-0000-0000-0000-000000000000}"/>
  <bookViews>
    <workbookView xWindow="-108" yWindow="-108" windowWidth="23256" windowHeight="12456" xr2:uid="{1570C14B-0AA7-407D-B323-01107CE44CE0}"/>
  </bookViews>
  <sheets>
    <sheet name=" Questionnaire" sheetId="1" r:id="rId1"/>
  </sheets>
  <definedNames>
    <definedName name="_xlnm.Print_Titles" localSheetId="0">' Questionnaire'!$1:$11</definedName>
    <definedName name="_xlnm.Print_Area" localSheetId="0">' Questionnaire'!$A$1:$H$58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1" l="1"/>
  <c r="H34" i="1"/>
  <c r="H38" i="1"/>
  <c r="I38" i="1"/>
  <c r="I15" i="1"/>
  <c r="I16" i="1"/>
  <c r="I17" i="1"/>
  <c r="I19" i="1"/>
  <c r="I20" i="1"/>
  <c r="I21" i="1"/>
  <c r="I22" i="1"/>
  <c r="I23" i="1"/>
  <c r="I24" i="1"/>
  <c r="I25" i="1"/>
  <c r="I27" i="1"/>
  <c r="I28" i="1"/>
  <c r="I29" i="1"/>
  <c r="I30" i="1"/>
  <c r="I31" i="1"/>
  <c r="I32" i="1"/>
  <c r="I33" i="1"/>
  <c r="I35" i="1"/>
  <c r="I37" i="1"/>
  <c r="I39" i="1"/>
  <c r="I41" i="1"/>
  <c r="I42" i="1"/>
  <c r="I13" i="1"/>
  <c r="H15" i="1"/>
  <c r="H16" i="1"/>
  <c r="H17" i="1"/>
  <c r="H19" i="1"/>
  <c r="H20" i="1"/>
  <c r="H21" i="1"/>
  <c r="H22" i="1"/>
  <c r="H23" i="1"/>
  <c r="H24" i="1"/>
  <c r="H25" i="1"/>
  <c r="H27" i="1"/>
  <c r="H28" i="1"/>
  <c r="H29" i="1"/>
  <c r="H30" i="1"/>
  <c r="H31" i="1"/>
  <c r="H32" i="1"/>
  <c r="H33" i="1"/>
  <c r="H35" i="1"/>
  <c r="H37" i="1"/>
  <c r="H39" i="1"/>
  <c r="H41" i="1"/>
  <c r="H42" i="1"/>
  <c r="H13" i="1"/>
  <c r="I12" i="1" l="1"/>
  <c r="E43" i="1" s="1"/>
  <c r="H12" i="1"/>
  <c r="E44" i="1" s="1"/>
  <c r="E45" i="1" l="1"/>
  <c r="F44" i="1" s="1"/>
</calcChain>
</file>

<file path=xl/sharedStrings.xml><?xml version="1.0" encoding="utf-8"?>
<sst xmlns="http://schemas.openxmlformats.org/spreadsheetml/2006/main" count="111" uniqueCount="111">
  <si>
    <t>Requirement/Exigence</t>
  </si>
  <si>
    <t>Status/Etat</t>
  </si>
  <si>
    <t>Evidence to provide/Preuve à apporter</t>
  </si>
  <si>
    <t>Life Saving Rules / Règles cardinales de Sécurité</t>
  </si>
  <si>
    <t>Drivers list/Liste des chauffeurs</t>
  </si>
  <si>
    <t>Driving licences of all drivers / Permis de conduire de tous les chauffeurs</t>
  </si>
  <si>
    <t>Defensive driving certificates of all drivers / Certificats de conduite défensive de tous les chauffeurs</t>
  </si>
  <si>
    <t>Answer/Réponse</t>
  </si>
  <si>
    <t xml:space="preserve">List of vehicles / Liste des véhicules </t>
  </si>
  <si>
    <t>Please provide list of drivers / Merci de fournir la liste des chauffeurs</t>
  </si>
  <si>
    <t>All drivers are medically fit / Tous les chauffeurs sont médicalement aptes</t>
  </si>
  <si>
    <t>Please provide list of vehicles / Merci de fournir la liste des véhicules</t>
  </si>
  <si>
    <t>All vehicles are equipped of IVMS tracking system / Tous les véhicules sont équipés d'un système de tracking IVMS</t>
  </si>
  <si>
    <t>Roadworthiness, insurance… / Vigentte, visite technique, assurance…</t>
  </si>
  <si>
    <t xml:space="preserve">IVMS access codes / Code d'accès à la plateforme IVMS </t>
  </si>
  <si>
    <t>Driving Safety (Sécurité routière)</t>
  </si>
  <si>
    <t xml:space="preserve">Please provide list of riggers / Merci de fournir la liste des monteurs </t>
  </si>
  <si>
    <t>List of riggers/Liste des monteurs</t>
  </si>
  <si>
    <t>Working at height certificates / Certificats de travail en hauteur</t>
  </si>
  <si>
    <t>Please provide list of electricians / Merci de fournir la liste des électriciens</t>
  </si>
  <si>
    <t>List of electricians/Liste des électriciens</t>
  </si>
  <si>
    <t xml:space="preserve">Electrical safety certificates / Certificats d'habilitation électriques </t>
  </si>
  <si>
    <t>Medical fitness certificates of all electricians / Certificats d'aptitude médicale de tous les électriciens</t>
  </si>
  <si>
    <t>Medical fitness certificates of all drivers / Certificats d'aptitude médicale de tous les chauffeurs</t>
  </si>
  <si>
    <t>Medical fitness certificates of all riggers / Certificats d'aptitude médicale de tous les monteurs</t>
  </si>
  <si>
    <t>Has your Company committed any infringements to the laws or regulations concerning Occupational Health &amp; Safety (OHS) matters in the last 3 years or is under any current investigation by, or in discussions with, any regulatory authority in respect of any OHS matters, accident or alleged breach of OHS laws or regulations? / Votre entreprise a-t-elle commis des infractions aux lois ou règlements concernant la santé et la sécurité au travail (SST) au cours des 3 dernières années ou fait l'objet d'une enquête en cours par ou est en discussion avec une autorité de réglementation concernant des questions de SST, un accident ou violation alléguée des lois ou réglementations en matière de SST ?</t>
  </si>
  <si>
    <t>Legal &amp; regulatory / Légal &amp; réglementaire</t>
  </si>
  <si>
    <t>Has your Company had any work-related fatality and /or incidents (internal employee, sub-contractors or external party) that caused permanent disability or absence of over 30 days in the last 3 years? / Votre entreprise a-t-elle connu des décès et/ou incidents liés au travail (salarié interne, sous-traitants ou tiers) ayant entraîné une incapacité permanente ou une absence de plus de 30 jours au cours des 3 dernières années ?</t>
  </si>
  <si>
    <t>Is your Company EHS management system certified under ISO 45001/ ISO 14001 by an accredited certification body? / Le système de gestion EHS de votre entreprise est-il certifié ISO 45001/ISO 14001 par un organisme de certification accrédité ?</t>
  </si>
  <si>
    <t>A copy of current valid ISO 45001/ISO 14001 Certificates / Une copie des certificats ISO 14001 et ISO 45001 valides</t>
  </si>
  <si>
    <t xml:space="preserve">Please provide the annual training EHS Matrix / Merci de fournir le plan de formation HSE annuel </t>
  </si>
  <si>
    <t xml:space="preserve">Please provide evidence of EHS induction for new staff / Merci de fournir les preuves d'induction HSE des nouveaux salariés </t>
  </si>
  <si>
    <t xml:space="preserve">EHS Induction syllabus and attendance list / Support de formation d'induction HSE et liste de présence </t>
  </si>
  <si>
    <t>Training plan for EHS / Plan de formation HSE</t>
  </si>
  <si>
    <t xml:space="preserve">Risk Management </t>
  </si>
  <si>
    <t>Please provide a copy of a documented process for EHS Risk Assessment &amp; Control / Veuillez fournir une copie d'un processus documenté pour l'évaluation et le contrôle des risques en matière de HSE</t>
  </si>
  <si>
    <t>A copy of the documented process (i.e. procedure, instruction) / Une copie du processus documenté (c.-à-d. procédure, instruction)</t>
  </si>
  <si>
    <t>Risk assessment/Evaluation des risques</t>
  </si>
  <si>
    <t xml:space="preserve">EHS Objectives </t>
  </si>
  <si>
    <t>Please provide results of the EHS Annual Objectives and EHS Performance Indicators of the last completed calendar year/ Veuillez fournir les résultats des objectifs annuels EHS et des indicateurs de performance EHS de la dernière année civile</t>
  </si>
  <si>
    <t>Results of the EHS Annual Objectives and EHS Performance Indicators of the last completed calendar year/ Résultats des objectifs annuels EHS et des indicateurs de performance EHS de la dernière année civile</t>
  </si>
  <si>
    <t>Last 3-year statistics including incidents, near misses, fatalities, work related illness / Statistiques des 3 dernières années, y compris les incidents, les accidents évités de justesse, les décès, les maladies liées au travail</t>
  </si>
  <si>
    <t>Please provide last 3-year statistics including incidents, near misses, fatalities, work related illness / Veuillez fournir les statistiques des 3 dernières années, y compris les incidents, les accidents évités de justesse, les décès, les maladies liées au travail</t>
  </si>
  <si>
    <t>Availabla score</t>
  </si>
  <si>
    <t>Score</t>
  </si>
  <si>
    <t>1.1.</t>
  </si>
  <si>
    <t>1.2.</t>
  </si>
  <si>
    <t>1.3.</t>
  </si>
  <si>
    <t>2.1.</t>
  </si>
  <si>
    <t>2.2.</t>
  </si>
  <si>
    <t>2.3.</t>
  </si>
  <si>
    <t>2.4.</t>
  </si>
  <si>
    <t>2.5.</t>
  </si>
  <si>
    <t>2.6.</t>
  </si>
  <si>
    <t>2.7.</t>
  </si>
  <si>
    <t>3.1.</t>
  </si>
  <si>
    <t>3.2.</t>
  </si>
  <si>
    <t>3.3.</t>
  </si>
  <si>
    <t>3.4.</t>
  </si>
  <si>
    <t>3.5.</t>
  </si>
  <si>
    <t>3.6.</t>
  </si>
  <si>
    <t>3.7.</t>
  </si>
  <si>
    <t>3.8.</t>
  </si>
  <si>
    <t>4.1.</t>
  </si>
  <si>
    <t>4.2.</t>
  </si>
  <si>
    <t>5.1.</t>
  </si>
  <si>
    <t>5.2.</t>
  </si>
  <si>
    <t>Signed commitment to comply with the NETIS Life Saving Rules /  engagement signé à respecter les règles cardinales Sécurité de NETIS</t>
  </si>
  <si>
    <t>Incident reports/Rapports d'incidents</t>
  </si>
  <si>
    <t>0.1.</t>
  </si>
  <si>
    <r>
      <t xml:space="preserve">All drivers have valid driving licence  / Tous les chauffeurs dispose de permis de conduire valide </t>
    </r>
    <r>
      <rPr>
        <sz val="12"/>
        <color rgb="FFFF0000"/>
        <rFont val="Calibri Light"/>
        <family val="2"/>
        <scheme val="major"/>
      </rPr>
      <t>***</t>
    </r>
  </si>
  <si>
    <r>
      <t xml:space="preserve">All drivers are certified against Defensive driving / Tous les chaufeurs sont certifiés en conduite défensive </t>
    </r>
    <r>
      <rPr>
        <sz val="12"/>
        <color rgb="FFFF0000"/>
        <rFont val="Calibri Light"/>
        <family val="2"/>
        <scheme val="major"/>
      </rPr>
      <t>***</t>
    </r>
  </si>
  <si>
    <r>
      <t xml:space="preserve">All riggers are certified for working at height / Tous les monteurs sont certifiés pour les travaux en hauteurs </t>
    </r>
    <r>
      <rPr>
        <sz val="12"/>
        <color rgb="FFFF0000"/>
        <rFont val="Calibri Light"/>
        <family val="2"/>
        <scheme val="major"/>
      </rPr>
      <t>***</t>
    </r>
  </si>
  <si>
    <r>
      <t xml:space="preserve">All riggers are medically fit/ Tous les monteurs sont médicalement aptes </t>
    </r>
    <r>
      <rPr>
        <sz val="12"/>
        <color rgb="FFFF0000"/>
        <rFont val="Calibri Light"/>
        <family val="2"/>
        <scheme val="major"/>
      </rPr>
      <t>***</t>
    </r>
  </si>
  <si>
    <r>
      <t xml:space="preserve">All electricians are certified for electrical work / Tous les électriciens sont certifiés pour les travaux électriques </t>
    </r>
    <r>
      <rPr>
        <sz val="12"/>
        <color rgb="FFFF0000"/>
        <rFont val="Calibri Light"/>
        <family val="2"/>
        <scheme val="major"/>
      </rPr>
      <t>***</t>
    </r>
  </si>
  <si>
    <r>
      <t xml:space="preserve">All electricians are medically fit/ Tous les électriciens sont médicalement aptes </t>
    </r>
    <r>
      <rPr>
        <sz val="12"/>
        <color rgb="FFFF0000"/>
        <rFont val="Calibri Light"/>
        <family val="2"/>
        <scheme val="major"/>
      </rPr>
      <t>***</t>
    </r>
  </si>
  <si>
    <r>
      <t xml:space="preserve">Please provide one project risk assessments from current or recent projects, which scope of activities is like the one to be provided to NETIS with actions to mitigate the risk/ Veuillez fournir une évaluation des risques d'un projet actuel ou récent, dont la portée des activités est similaire à celle à fournir à NETIS avec les actions pour atténuer le risque </t>
    </r>
    <r>
      <rPr>
        <sz val="12"/>
        <color rgb="FFFF0000"/>
        <rFont val="Calibri Light"/>
        <family val="2"/>
        <scheme val="major"/>
      </rPr>
      <t>***</t>
    </r>
  </si>
  <si>
    <r>
      <t xml:space="preserve">Please provide signed commitment to comply with the NETIS Life Saving Rules / Merci de fournir un engagement signé à respecter les règles cardinales Sécurité de NETIS </t>
    </r>
    <r>
      <rPr>
        <sz val="12"/>
        <color rgb="FFFF0000"/>
        <rFont val="Calibri Light"/>
        <family val="2"/>
        <scheme val="major"/>
      </rPr>
      <t>***</t>
    </r>
  </si>
  <si>
    <t>*** Eliminatory criteria / Critère éliminatoire</t>
  </si>
  <si>
    <t>Compliance rate / Taux de conformité</t>
  </si>
  <si>
    <t>Eliminated /Eliminé</t>
  </si>
  <si>
    <t>Score &gt;=90%</t>
  </si>
  <si>
    <t>4.3.</t>
  </si>
  <si>
    <t xml:space="preserve">Prevention plan/ Plan de prévention </t>
  </si>
  <si>
    <r>
      <t xml:space="preserve">Please provide your HSE prevention plan for the activities you applied for / Veuillez fournir votre plan de prévention HSE pour les activités auxquelles vous avez postulé ? </t>
    </r>
    <r>
      <rPr>
        <sz val="12"/>
        <color rgb="FFFF0000"/>
        <rFont val="Calibri Light"/>
        <family val="2"/>
        <scheme val="major"/>
      </rPr>
      <t>***</t>
    </r>
  </si>
  <si>
    <t>Training &amp; Competence (Formation &amp; compétence)</t>
  </si>
  <si>
    <t>Please provide evidence fire safety and/or first aid training certificates as applicable / Merci de fournir les preuves de certifications des équipes anti-incendie et/ou secouriste quand applicable</t>
  </si>
  <si>
    <t>Fire safety and/or first aid training certificates / certifications des équipes anti-incendie et/ou secouriste</t>
  </si>
  <si>
    <t>Score &lt; 50%</t>
  </si>
  <si>
    <t>50%&lt;= Score &lt; 90%</t>
  </si>
  <si>
    <t>3.9.</t>
  </si>
  <si>
    <t>Remarks</t>
  </si>
  <si>
    <r>
      <t xml:space="preserve">All vehicles are compliant with local applicable regulations / Tous les véhicules sont conformes aux exigences réglementaires du pays </t>
    </r>
    <r>
      <rPr>
        <sz val="12"/>
        <color rgb="FFFF0000"/>
        <rFont val="Calibri Light"/>
        <family val="2"/>
        <scheme val="major"/>
      </rPr>
      <t>***</t>
    </r>
  </si>
  <si>
    <t>Rating</t>
  </si>
  <si>
    <t xml:space="preserve">Action plan to be submitted and issues adressed within 15 days / Un plan d'action doit être soumis et les problèmes résolus sur 15 jours </t>
  </si>
  <si>
    <t>Qualified, need for an action plan if score not at 100% / Qualifié, besoin d'un plan d'action si le score n'est pas à 100%.</t>
  </si>
  <si>
    <t xml:space="preserve">Reviewed by / Revue par </t>
  </si>
  <si>
    <t xml:space="preserve">DATE APPROVAL ISSUED / Date de délivration de validation </t>
  </si>
  <si>
    <t xml:space="preserve">SHERQ Signature </t>
  </si>
  <si>
    <t xml:space="preserve">Remarks  </t>
  </si>
  <si>
    <t>Company Information / Information sur le sous traitant</t>
  </si>
  <si>
    <t>Date of document's submission / Date de soumission des documents</t>
  </si>
  <si>
    <t>Subcontractor's scope at Netis( Fiber optics/ O&amp;M/ Infrastrutures) / Domaine d'intervention du sous traitant chez Netis ( Fiber optics/ O&amp;M/ Infrastrutures)</t>
  </si>
  <si>
    <t>Company location</t>
  </si>
  <si>
    <t xml:space="preserve"> </t>
  </si>
  <si>
    <t>Company Name / Nom de la société</t>
  </si>
  <si>
    <t xml:space="preserve">Date received  /Date de réception </t>
  </si>
  <si>
    <r>
      <t xml:space="preserve">HSE CONTRACTORS PREQUALIFICATION QUESTIONNAIRE
QUESTIONNAIRE DE PREQUALIFICATION HSE DES SOUS-TRAITANTS
</t>
    </r>
    <r>
      <rPr>
        <b/>
        <sz val="11"/>
        <rFont val="Ubuntu"/>
        <family val="2"/>
      </rPr>
      <t xml:space="preserve">SC-GL-EN-PR1-WI2-FO4-V2	</t>
    </r>
  </si>
  <si>
    <t>YES</t>
  </si>
  <si>
    <t>NO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</si>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</sst>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2"/>
      <color theme="1"/>
      <name val="Calibri Light"/>
      <family val="2"/>
      <scheme val="major"/>
    </font>
    <font>
      <sz val="12"/>
      <color theme="0"/>
      <name val="Calibri Light"/>
      <family val="2"/>
      <scheme val="major"/>
    </font>
    <font>
      <b/>
      <sz val="12"/>
      <color theme="0"/>
      <name val="Ubuntu"/>
      <family val="2"/>
    </font>
    <font>
      <b/>
      <sz val="12"/>
      <color theme="1"/>
      <name val="Calibri"/>
      <family val="2"/>
      <scheme val="minor"/>
    </font>
    <font>
      <b/>
      <sz val="12"/>
      <color theme="0"/>
      <name val="Calibri"/>
      <family val="2"/>
      <scheme val="minor"/>
    </font>
    <font>
      <sz val="12"/>
      <name val="Calibri Light"/>
      <family val="2"/>
      <scheme val="major"/>
    </font>
    <font>
      <b/>
      <sz val="14"/>
      <color theme="0"/>
      <name val="Ubuntu"/>
      <family val="2"/>
    </font>
    <font>
      <b/>
      <sz val="20"/>
      <color rgb="FF234090"/>
      <name val="Ubuntu"/>
      <family val="2"/>
    </font>
    <font>
      <sz val="12"/>
      <color rgb="FFFF0000"/>
      <name val="Calibri Light"/>
      <family val="2"/>
      <scheme val="major"/>
    </font>
    <font>
      <b/>
      <sz val="12"/>
      <color rgb="FFFF0000"/>
      <name val="Calibri"/>
      <family val="2"/>
      <scheme val="minor"/>
    </font>
    <font>
      <b/>
      <sz val="12"/>
      <color rgb="FF234090"/>
      <name val="Ubuntu"/>
      <family val="2"/>
    </font>
    <font>
      <sz val="11"/>
      <color rgb="FF404040"/>
      <name val="Calibri"/>
      <family val="2"/>
      <scheme val="minor"/>
    </font>
    <font>
      <sz val="12"/>
      <color rgb="FF404040"/>
      <name val="Calibri"/>
      <family val="2"/>
      <scheme val="minor"/>
    </font>
    <font>
      <b/>
      <sz val="16"/>
      <color rgb="FF404040"/>
      <name val="Calibri"/>
      <family val="2"/>
      <scheme val="minor"/>
    </font>
    <font>
      <sz val="16"/>
      <color rgb="FF404040"/>
      <name val="Calibri"/>
      <family val="2"/>
      <scheme val="minor"/>
    </font>
    <font>
      <sz val="12"/>
      <color rgb="FF000000"/>
      <name val="Calibri"/>
      <family val="2"/>
      <scheme val="minor"/>
    </font>
    <font>
      <b/>
      <u/>
      <sz val="11"/>
      <name val="Calibri"/>
      <family val="2"/>
      <scheme val="minor"/>
    </font>
    <font>
      <b/>
      <sz val="20"/>
      <name val="Ubuntu"/>
      <family val="2"/>
    </font>
    <font>
      <b/>
      <sz val="11"/>
      <name val="Ubuntu"/>
      <family val="2"/>
    </font>
    <font>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198E44"/>
        <bgColor indexed="64"/>
      </patternFill>
    </fill>
    <fill>
      <patternFill patternType="solid">
        <fgColor rgb="FF234090"/>
        <bgColor indexed="64"/>
      </patternFill>
    </fill>
    <fill>
      <patternFill patternType="solid">
        <fgColor theme="5"/>
        <bgColor indexed="64"/>
      </patternFill>
    </fill>
    <fill>
      <patternFill patternType="solid">
        <fgColor rgb="FFFF0000"/>
        <bgColor indexed="64"/>
      </patternFill>
    </fill>
    <fill>
      <patternFill patternType="solid">
        <fgColor rgb="FFFFFFFF"/>
        <bgColor indexed="64"/>
      </patternFill>
    </fill>
  </fills>
  <borders count="24">
    <border>
      <left/>
      <right/>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rgb="FF9CC2E5"/>
      </left>
      <right/>
      <top style="thin">
        <color rgb="FF9CC2E5"/>
      </top>
      <bottom style="thin">
        <color rgb="FF9CC2E5"/>
      </bottom>
      <diagonal/>
    </border>
    <border>
      <left style="thin">
        <color rgb="FF9CC2E5"/>
      </left>
      <right/>
      <top style="thin">
        <color rgb="FF9CC2E5"/>
      </top>
      <bottom/>
      <diagonal/>
    </border>
    <border>
      <left/>
      <right style="thin">
        <color rgb="FF9CC2E5"/>
      </right>
      <top style="thin">
        <color rgb="FF9CC2E5"/>
      </top>
      <bottom/>
      <diagonal/>
    </border>
    <border>
      <left/>
      <right/>
      <top style="thin">
        <color rgb="FF9CC2E5"/>
      </top>
      <bottom style="thin">
        <color rgb="FF9CC2E5"/>
      </bottom>
      <diagonal/>
    </border>
    <border>
      <left style="thin">
        <color theme="4" tint="0.59996337778862885"/>
      </left>
      <right/>
      <top style="thin">
        <color theme="4" tint="0.59996337778862885"/>
      </top>
      <bottom style="thin">
        <color theme="4" tint="0.59996337778862885"/>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theme="4" tint="0.59996337778862885"/>
      </right>
      <top style="thin">
        <color theme="4" tint="0.59996337778862885"/>
      </top>
      <bottom style="thin">
        <color theme="4" tint="0.59996337778862885"/>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top style="thin">
        <color theme="4" tint="0.39997558519241921"/>
      </top>
      <bottom style="thin">
        <color theme="4" tint="0.39997558519241921"/>
      </bottom>
      <diagonal/>
    </border>
    <border>
      <left style="thin">
        <color theme="4" tint="0.39997558519241921"/>
      </left>
      <right/>
      <top/>
      <bottom/>
      <diagonal/>
    </border>
    <border>
      <left style="thin">
        <color rgb="FF9CC2E5"/>
      </left>
      <right style="thin">
        <color theme="4" tint="0.39997558519241921"/>
      </right>
      <top style="thin">
        <color rgb="FF9CC2E5"/>
      </top>
      <bottom style="thin">
        <color rgb="FF9CC2E5"/>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2">
    <xf numFmtId="0" fontId="0" fillId="0" borderId="0"/>
    <xf numFmtId="9" fontId="1" fillId="0" borderId="0" applyFont="0" applyFill="0" applyBorder="0" applyAlignment="0" applyProtection="0"/>
  </cellStyleXfs>
  <cellXfs count="59">
    <xf numFmtId="0" fontId="0" fillId="0" borderId="0" xfId="0"/>
    <xf numFmtId="0" fontId="12" fillId="2" borderId="0" xfId="0" applyFont="1" applyFill="1" applyAlignment="1">
      <alignment horizontal="center" vertical="center" wrapText="1"/>
    </xf>
    <xf numFmtId="0" fontId="5" fillId="2" borderId="0" xfId="0" applyFont="1" applyFill="1" applyAlignment="1">
      <alignment vertical="center" wrapText="1"/>
    </xf>
    <xf numFmtId="0" fontId="2" fillId="2" borderId="0" xfId="0" applyFont="1" applyFill="1" applyAlignment="1">
      <alignment vertical="center" wrapText="1"/>
    </xf>
    <xf numFmtId="0" fontId="2" fillId="2" borderId="0" xfId="0" applyFont="1" applyFill="1" applyAlignment="1">
      <alignment wrapText="1"/>
    </xf>
    <xf numFmtId="0" fontId="10" fillId="2" borderId="0" xfId="0" applyFont="1" applyFill="1" applyAlignment="1">
      <alignment wrapText="1"/>
    </xf>
    <xf numFmtId="0" fontId="3" fillId="2" borderId="0" xfId="0" applyFont="1" applyFill="1" applyAlignment="1">
      <alignment wrapText="1"/>
    </xf>
    <xf numFmtId="0" fontId="9" fillId="2" borderId="0" xfId="0" applyFont="1" applyFill="1" applyAlignment="1">
      <alignment horizontal="center" vertic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6" fillId="4" borderId="1" xfId="0" applyFont="1" applyFill="1" applyBorder="1" applyAlignment="1">
      <alignment vertical="center" wrapText="1"/>
    </xf>
    <xf numFmtId="0" fontId="3" fillId="4" borderId="1" xfId="0" applyFont="1" applyFill="1" applyBorder="1" applyAlignment="1">
      <alignment vertical="center" wrapText="1"/>
    </xf>
    <xf numFmtId="0" fontId="7" fillId="2" borderId="1" xfId="0" applyFont="1" applyFill="1" applyBorder="1" applyAlignment="1">
      <alignment vertical="center" wrapText="1"/>
    </xf>
    <xf numFmtId="0" fontId="2" fillId="2" borderId="1" xfId="0" applyFont="1" applyFill="1" applyBorder="1" applyAlignment="1">
      <alignment vertical="center" wrapText="1"/>
    </xf>
    <xf numFmtId="0" fontId="2" fillId="2" borderId="0" xfId="0" applyFont="1" applyFill="1" applyAlignment="1">
      <alignment horizontal="center" vertical="center" wrapText="1"/>
    </xf>
    <xf numFmtId="0" fontId="4" fillId="4" borderId="1" xfId="0" applyFont="1" applyFill="1" applyBorder="1" applyAlignment="1">
      <alignment vertical="center" wrapText="1"/>
    </xf>
    <xf numFmtId="0" fontId="4" fillId="5" borderId="1" xfId="0" applyFont="1" applyFill="1" applyBorder="1" applyAlignment="1">
      <alignment vertical="center" wrapText="1"/>
    </xf>
    <xf numFmtId="0" fontId="3" fillId="6" borderId="1" xfId="0" applyFont="1" applyFill="1" applyBorder="1" applyAlignment="1">
      <alignment vertical="center" wrapText="1"/>
    </xf>
    <xf numFmtId="0" fontId="3" fillId="5" borderId="1" xfId="0" applyFont="1" applyFill="1" applyBorder="1" applyAlignment="1">
      <alignment vertical="center" wrapText="1"/>
    </xf>
    <xf numFmtId="0" fontId="3" fillId="3" borderId="1" xfId="0" applyFont="1" applyFill="1" applyBorder="1" applyAlignment="1">
      <alignment vertical="center" wrapText="1"/>
    </xf>
    <xf numFmtId="0" fontId="11" fillId="2" borderId="0" xfId="0" applyFont="1" applyFill="1" applyAlignment="1">
      <alignment vertical="center" wrapText="1"/>
    </xf>
    <xf numFmtId="0" fontId="2" fillId="2"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0" fontId="8" fillId="3" borderId="1" xfId="0" applyFont="1" applyFill="1" applyBorder="1" applyAlignment="1">
      <alignment vertical="center" wrapText="1"/>
    </xf>
    <xf numFmtId="0" fontId="2" fillId="5" borderId="1" xfId="0" applyFont="1" applyFill="1" applyBorder="1" applyAlignment="1">
      <alignment vertical="center" wrapText="1"/>
    </xf>
    <xf numFmtId="0" fontId="8" fillId="4" borderId="6" xfId="0" applyFont="1" applyFill="1" applyBorder="1" applyAlignment="1">
      <alignment vertical="center" wrapText="1"/>
    </xf>
    <xf numFmtId="9" fontId="8" fillId="5" borderId="6" xfId="1" applyFont="1" applyFill="1" applyBorder="1" applyAlignment="1" applyProtection="1">
      <alignment vertical="center" wrapText="1"/>
    </xf>
    <xf numFmtId="0" fontId="16" fillId="7" borderId="2" xfId="0" applyFont="1" applyFill="1" applyBorder="1" applyAlignment="1">
      <alignment horizontal="left" vertical="center" wrapText="1"/>
    </xf>
    <xf numFmtId="0" fontId="13" fillId="7" borderId="0" xfId="0" applyFont="1" applyFill="1" applyAlignment="1">
      <alignment vertical="center" wrapText="1"/>
    </xf>
    <xf numFmtId="0" fontId="2" fillId="2" borderId="11" xfId="0" applyFont="1" applyFill="1" applyBorder="1" applyAlignment="1" applyProtection="1">
      <alignment vertical="center" wrapText="1"/>
      <protection locked="0"/>
    </xf>
    <xf numFmtId="0" fontId="0" fillId="0" borderId="0" xfId="0" applyAlignment="1">
      <alignment vertical="center"/>
    </xf>
    <xf numFmtId="0" fontId="18" fillId="0" borderId="0" xfId="0" applyFont="1" applyAlignment="1">
      <alignment vertical="center"/>
    </xf>
    <xf numFmtId="0" fontId="7" fillId="2" borderId="0" xfId="0" applyFont="1" applyFill="1" applyAlignment="1">
      <alignment wrapText="1"/>
    </xf>
    <xf numFmtId="0" fontId="3" fillId="2" borderId="0" xfId="0" applyFont="1" applyFill="1" applyAlignment="1">
      <alignment horizontal="center" vertical="center" wrapText="1"/>
    </xf>
    <xf numFmtId="0" fontId="16" fillId="7" borderId="22" xfId="0" applyFont="1" applyFill="1" applyBorder="1" applyAlignment="1">
      <alignment horizontal="left" vertical="center" wrapText="1"/>
    </xf>
    <xf numFmtId="0" fontId="21" fillId="7" borderId="21" xfId="0" applyFont="1" applyFill="1" applyBorder="1" applyAlignment="1">
      <alignment vertical="center" wrapText="1"/>
    </xf>
    <xf numFmtId="0" fontId="21" fillId="7" borderId="0" xfId="0" applyFont="1" applyFill="1" applyAlignment="1">
      <alignment vertical="center" wrapText="1"/>
    </xf>
    <xf numFmtId="0" fontId="17" fillId="0" borderId="13" xfId="0" applyFont="1" applyBorder="1" applyAlignment="1">
      <alignment horizontal="left" vertical="center" wrapText="1"/>
    </xf>
    <xf numFmtId="0" fontId="17" fillId="0" borderId="20" xfId="0" applyFont="1" applyBorder="1" applyAlignment="1">
      <alignment horizontal="left" vertical="center" wrapText="1"/>
    </xf>
    <xf numFmtId="0" fontId="17" fillId="0" borderId="12" xfId="0" applyFont="1" applyBorder="1" applyAlignment="1">
      <alignment horizontal="left"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2" fillId="2" borderId="6"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19" fillId="2" borderId="0" xfId="0" applyFont="1" applyFill="1" applyAlignment="1">
      <alignment horizontal="center" vertical="center" wrapText="1"/>
    </xf>
    <xf numFmtId="0" fontId="17" fillId="0" borderId="2" xfId="0" applyFont="1" applyBorder="1" applyAlignment="1">
      <alignment horizontal="left" vertical="center" wrapText="1"/>
    </xf>
    <xf numFmtId="0" fontId="17" fillId="0" borderId="5" xfId="0" applyFont="1" applyBorder="1" applyAlignment="1">
      <alignment horizontal="left" vertical="center" wrapText="1"/>
    </xf>
    <xf numFmtId="0" fontId="17" fillId="0" borderId="17" xfId="0" applyFont="1" applyBorder="1" applyAlignment="1">
      <alignment horizontal="left"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3" fillId="7" borderId="23"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10" xfId="0" applyFont="1" applyFill="1" applyBorder="1" applyAlignment="1">
      <alignment horizontal="center" vertical="center" wrapText="1"/>
    </xf>
  </cellXfs>
  <cellStyles count="2">
    <cellStyle name="Normal" xfId="0" builtinId="0"/>
    <cellStyle name="Pourcentage" xfId="1" builtinId="5"/>
  </cellStyles>
  <dxfs count="3">
    <dxf>
      <font>
        <color rgb="FF006100"/>
      </font>
      <fill>
        <patternFill>
          <bgColor rgb="FFC6EFCE"/>
        </patternFill>
      </fill>
    </dxf>
    <dxf>
      <font>
        <color rgb="FF9C5700"/>
      </font>
      <fill>
        <patternFill>
          <bgColor rgb="FFFFEB9C"/>
        </patternFill>
      </fill>
    </dxf>
    <dxf>
      <font>
        <color theme="0"/>
      </font>
      <fill>
        <patternFill>
          <bgColor rgb="FFFF0000"/>
        </patternFill>
      </fill>
    </dxf>
  </dxfs>
  <tableStyles count="0" defaultTableStyle="TableStyleMedium2" defaultPivotStyle="PivotStyleLight16"/>
  <colors>
    <mruColors>
      <color rgb="FF198E44"/>
      <color rgb="FF2340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1851659</xdr:colOff>
      <xdr:row>2</xdr:row>
      <xdr:rowOff>668172</xdr:rowOff>
    </xdr:to>
    <xdr:pic>
      <xdr:nvPicPr>
        <xdr:cNvPr id="3" name="Picture 2">
          <a:extLst>
            <a:ext uri="{FF2B5EF4-FFF2-40B4-BE49-F238E27FC236}">
              <a16:creationId xmlns:a16="http://schemas.microsoft.com/office/drawing/2014/main" id="{98C819A6-3698-DB09-7CCC-2CADEEF821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57424" cy="120395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70A0B-19D9-4A94-92D9-5D71F69FC191}">
  <dimension ref="A1:AE72"/>
  <sheetViews>
    <sheetView showGridLines="0" tabSelected="1" zoomScale="80" zoomScaleNormal="80" zoomScaleSheetLayoutView="50" workbookViewId="0">
      <selection activeCell="A9" sqref="A9:B9"/>
    </sheetView>
  </sheetViews>
  <sheetFormatPr baseColWidth="10" defaultColWidth="8.88671875" defaultRowHeight="16.8" x14ac:dyDescent="0.3"/>
  <cols>
    <col min="1" max="1" width="5.88671875" style="1" customWidth="1"/>
    <col min="2" max="2" width="100.5546875" style="2" customWidth="1"/>
    <col min="3" max="3" width="16" style="14" customWidth="1"/>
    <col min="4" max="4" width="47.109375" style="3" customWidth="1"/>
    <col min="5" max="5" width="54.33203125" style="3" customWidth="1"/>
    <col min="6" max="6" width="8.88671875" style="4"/>
    <col min="7" max="7" width="18.44140625" style="5" customWidth="1"/>
    <col min="8" max="8" width="14.33203125" style="6" customWidth="1"/>
    <col min="9" max="9" width="17.6640625" style="6" customWidth="1"/>
    <col min="10" max="10" width="21.6640625" style="5" customWidth="1"/>
    <col min="11" max="11" width="19" style="5" customWidth="1"/>
    <col min="12" max="12" width="53.33203125" style="4" customWidth="1"/>
    <col min="13" max="13" width="8.88671875" style="4"/>
    <col min="14" max="14" width="14.88671875" style="4" customWidth="1"/>
    <col min="15" max="15" width="34.44140625" style="4" customWidth="1"/>
    <col min="16" max="16384" width="8.88671875" style="4"/>
  </cols>
  <sheetData>
    <row r="1" spans="1:31" ht="27" customHeight="1" x14ac:dyDescent="0.3">
      <c r="B1" s="46" t="s">
        <v>107</v>
      </c>
      <c r="C1" s="46"/>
      <c r="D1" s="46"/>
      <c r="E1" s="46"/>
      <c r="F1" s="33"/>
      <c r="G1" s="34" t="s">
        <v>108</v>
      </c>
      <c r="H1" s="34" t="s">
        <v>109</v>
      </c>
      <c r="I1" s="34" t="s">
        <v>110</v>
      </c>
      <c r="J1" s="33"/>
      <c r="K1" s="33"/>
      <c r="L1" s="33"/>
      <c r="M1" s="33"/>
      <c r="N1" s="33"/>
      <c r="O1" s="33"/>
      <c r="P1" s="33"/>
      <c r="Q1" s="33"/>
      <c r="R1" s="33"/>
      <c r="S1" s="33"/>
      <c r="T1" s="33"/>
      <c r="U1" s="33"/>
      <c r="V1" s="33"/>
      <c r="W1" s="33"/>
      <c r="X1" s="33"/>
      <c r="Y1" s="33"/>
      <c r="Z1" s="33"/>
      <c r="AA1" s="33"/>
      <c r="AB1" s="33"/>
      <c r="AC1" s="33"/>
      <c r="AD1" s="33"/>
      <c r="AE1" s="33"/>
    </row>
    <row r="2" spans="1:31" x14ac:dyDescent="0.3">
      <c r="B2" s="46"/>
      <c r="C2" s="46"/>
      <c r="D2" s="46"/>
      <c r="E2" s="46"/>
      <c r="F2" s="33"/>
      <c r="G2" s="33"/>
      <c r="H2" s="33"/>
      <c r="I2" s="33"/>
      <c r="J2" s="33"/>
      <c r="K2" s="33"/>
      <c r="L2" s="33"/>
      <c r="M2" s="33"/>
      <c r="N2" s="33"/>
      <c r="O2" s="33"/>
      <c r="P2" s="33"/>
      <c r="Q2" s="33"/>
      <c r="R2" s="33"/>
      <c r="S2" s="33"/>
      <c r="T2" s="33"/>
      <c r="U2" s="33"/>
      <c r="V2" s="33"/>
      <c r="W2" s="33"/>
      <c r="X2" s="33"/>
      <c r="Y2" s="33"/>
      <c r="Z2" s="33"/>
      <c r="AA2" s="33"/>
      <c r="AB2" s="33"/>
      <c r="AC2" s="33"/>
      <c r="AD2" s="33"/>
      <c r="AE2" s="33"/>
    </row>
    <row r="3" spans="1:31" ht="56.25" customHeight="1" x14ac:dyDescent="0.3">
      <c r="B3" s="46"/>
      <c r="C3" s="46"/>
      <c r="D3" s="46"/>
      <c r="E3" s="46"/>
      <c r="F3" s="33"/>
      <c r="G3" s="33"/>
      <c r="H3" s="33"/>
      <c r="I3" s="33"/>
      <c r="J3" s="33"/>
      <c r="K3" s="33"/>
      <c r="L3" s="33"/>
      <c r="M3" s="33"/>
      <c r="N3" s="33"/>
      <c r="O3" s="33"/>
      <c r="P3" s="33"/>
      <c r="Q3" s="33"/>
      <c r="R3" s="33"/>
      <c r="S3" s="33"/>
      <c r="T3" s="33"/>
      <c r="U3" s="33"/>
      <c r="V3" s="33"/>
      <c r="W3" s="33"/>
      <c r="X3" s="33"/>
      <c r="Y3" s="33"/>
      <c r="Z3" s="33"/>
      <c r="AA3" s="33"/>
      <c r="AB3" s="33"/>
      <c r="AC3" s="33"/>
      <c r="AD3" s="33"/>
      <c r="AE3" s="33"/>
    </row>
    <row r="4" spans="1:31" ht="5.25" customHeight="1" x14ac:dyDescent="0.3">
      <c r="B4" s="7"/>
      <c r="C4" s="7"/>
      <c r="D4" s="7"/>
      <c r="E4" s="7"/>
    </row>
    <row r="5" spans="1:31" s="31" customFormat="1" ht="24" customHeight="1" x14ac:dyDescent="0.3">
      <c r="A5" s="32" t="s">
        <v>100</v>
      </c>
    </row>
    <row r="6" spans="1:31" customFormat="1" ht="36.6" customHeight="1" x14ac:dyDescent="0.3">
      <c r="A6" s="47" t="s">
        <v>105</v>
      </c>
      <c r="B6" s="48"/>
      <c r="C6" s="49"/>
      <c r="D6" s="50"/>
      <c r="E6" s="51"/>
    </row>
    <row r="7" spans="1:31" customFormat="1" ht="36.6" customHeight="1" x14ac:dyDescent="0.3">
      <c r="A7" s="47" t="s">
        <v>103</v>
      </c>
      <c r="B7" s="48"/>
      <c r="C7" s="38" t="s">
        <v>104</v>
      </c>
      <c r="D7" s="39"/>
      <c r="E7" s="40"/>
    </row>
    <row r="8" spans="1:31" customFormat="1" ht="36.6" customHeight="1" x14ac:dyDescent="0.3">
      <c r="A8" s="47" t="s">
        <v>102</v>
      </c>
      <c r="B8" s="48"/>
      <c r="C8" s="41"/>
      <c r="D8" s="42"/>
      <c r="E8" s="43"/>
    </row>
    <row r="9" spans="1:31" customFormat="1" ht="36.6" customHeight="1" x14ac:dyDescent="0.3">
      <c r="A9" s="47" t="s">
        <v>101</v>
      </c>
      <c r="B9" s="48"/>
      <c r="C9" s="41"/>
      <c r="D9" s="42"/>
      <c r="E9" s="43"/>
    </row>
    <row r="10" spans="1:31" ht="33" customHeight="1" x14ac:dyDescent="0.3"/>
    <row r="11" spans="1:31" ht="45.75" customHeight="1" x14ac:dyDescent="0.3">
      <c r="B11" s="8" t="s">
        <v>0</v>
      </c>
      <c r="C11" s="9" t="s">
        <v>1</v>
      </c>
      <c r="D11" s="8" t="s">
        <v>2</v>
      </c>
      <c r="E11" s="8" t="s">
        <v>7</v>
      </c>
    </row>
    <row r="12" spans="1:31" ht="45.75" customHeight="1" x14ac:dyDescent="0.3">
      <c r="A12" s="1">
        <v>0</v>
      </c>
      <c r="B12" s="10" t="s">
        <v>3</v>
      </c>
      <c r="C12" s="11"/>
      <c r="D12" s="11"/>
      <c r="E12" s="11"/>
      <c r="H12" s="6">
        <f>SUM(H13:H104)</f>
        <v>0</v>
      </c>
      <c r="I12" s="6">
        <f>SUM(I13:I104)</f>
        <v>25</v>
      </c>
    </row>
    <row r="13" spans="1:31" ht="84.75" customHeight="1" x14ac:dyDescent="0.3">
      <c r="A13" s="1" t="s">
        <v>69</v>
      </c>
      <c r="B13" s="12" t="s">
        <v>77</v>
      </c>
      <c r="C13" s="21"/>
      <c r="D13" s="13" t="s">
        <v>67</v>
      </c>
      <c r="E13" s="23"/>
      <c r="H13" s="6">
        <f>IF(C13="",0,IF(C13="YES",1,0))</f>
        <v>0</v>
      </c>
      <c r="I13" s="6">
        <f>IF(C13="",1,IF(C13="NA",0,1))</f>
        <v>1</v>
      </c>
    </row>
    <row r="14" spans="1:31" ht="48.75" customHeight="1" x14ac:dyDescent="0.3">
      <c r="A14" s="1">
        <v>1</v>
      </c>
      <c r="B14" s="10" t="s">
        <v>26</v>
      </c>
      <c r="C14" s="22"/>
      <c r="D14" s="11"/>
      <c r="E14" s="22"/>
    </row>
    <row r="15" spans="1:31" ht="150.75" customHeight="1" x14ac:dyDescent="0.3">
      <c r="A15" s="1" t="s">
        <v>45</v>
      </c>
      <c r="B15" s="12" t="s">
        <v>25</v>
      </c>
      <c r="C15" s="21"/>
      <c r="D15" s="13"/>
      <c r="E15" s="23"/>
      <c r="H15" s="6">
        <f t="shared" ref="H15:H42" si="0">IF(C15="",0,IF(C15="YES",1,0))</f>
        <v>0</v>
      </c>
      <c r="I15" s="6">
        <f t="shared" ref="I15:I42" si="1">IF(C15="",1,IF(C15="NA",0,1))</f>
        <v>1</v>
      </c>
    </row>
    <row r="16" spans="1:31" ht="98.25" customHeight="1" x14ac:dyDescent="0.3">
      <c r="A16" s="1" t="s">
        <v>46</v>
      </c>
      <c r="B16" s="12" t="s">
        <v>27</v>
      </c>
      <c r="C16" s="21"/>
      <c r="D16" s="13" t="s">
        <v>68</v>
      </c>
      <c r="E16" s="23"/>
      <c r="H16" s="6">
        <f t="shared" si="0"/>
        <v>0</v>
      </c>
      <c r="I16" s="6">
        <f t="shared" si="1"/>
        <v>1</v>
      </c>
    </row>
    <row r="17" spans="1:9" ht="86.25" customHeight="1" x14ac:dyDescent="0.3">
      <c r="A17" s="1" t="s">
        <v>47</v>
      </c>
      <c r="B17" s="12" t="s">
        <v>28</v>
      </c>
      <c r="C17" s="21"/>
      <c r="D17" s="13" t="s">
        <v>29</v>
      </c>
      <c r="E17" s="23"/>
      <c r="H17" s="6">
        <f t="shared" si="0"/>
        <v>0</v>
      </c>
      <c r="I17" s="6">
        <f t="shared" si="1"/>
        <v>1</v>
      </c>
    </row>
    <row r="18" spans="1:9" ht="44.25" customHeight="1" x14ac:dyDescent="0.3">
      <c r="A18" s="1">
        <v>2</v>
      </c>
      <c r="B18" s="10" t="s">
        <v>15</v>
      </c>
      <c r="C18" s="22"/>
      <c r="D18" s="11"/>
      <c r="E18" s="22"/>
    </row>
    <row r="19" spans="1:9" ht="59.25" customHeight="1" x14ac:dyDescent="0.3">
      <c r="A19" s="1" t="s">
        <v>48</v>
      </c>
      <c r="B19" s="12" t="s">
        <v>9</v>
      </c>
      <c r="C19" s="21"/>
      <c r="D19" s="13" t="s">
        <v>4</v>
      </c>
      <c r="E19" s="23"/>
      <c r="H19" s="6">
        <f t="shared" si="0"/>
        <v>0</v>
      </c>
      <c r="I19" s="6">
        <f t="shared" si="1"/>
        <v>1</v>
      </c>
    </row>
    <row r="20" spans="1:9" ht="59.25" customHeight="1" x14ac:dyDescent="0.3">
      <c r="A20" s="1" t="s">
        <v>49</v>
      </c>
      <c r="B20" s="12" t="s">
        <v>70</v>
      </c>
      <c r="C20" s="21"/>
      <c r="D20" s="13" t="s">
        <v>5</v>
      </c>
      <c r="E20" s="23"/>
      <c r="H20" s="6">
        <f t="shared" si="0"/>
        <v>0</v>
      </c>
      <c r="I20" s="6">
        <f t="shared" si="1"/>
        <v>1</v>
      </c>
    </row>
    <row r="21" spans="1:9" ht="59.25" customHeight="1" x14ac:dyDescent="0.3">
      <c r="A21" s="1" t="s">
        <v>50</v>
      </c>
      <c r="B21" s="12" t="s">
        <v>71</v>
      </c>
      <c r="C21" s="21"/>
      <c r="D21" s="13" t="s">
        <v>6</v>
      </c>
      <c r="E21" s="23"/>
      <c r="H21" s="6">
        <f t="shared" si="0"/>
        <v>0</v>
      </c>
      <c r="I21" s="6">
        <f t="shared" si="1"/>
        <v>1</v>
      </c>
    </row>
    <row r="22" spans="1:9" ht="59.25" customHeight="1" x14ac:dyDescent="0.3">
      <c r="A22" s="1" t="s">
        <v>51</v>
      </c>
      <c r="B22" s="12" t="s">
        <v>10</v>
      </c>
      <c r="C22" s="21"/>
      <c r="D22" s="13" t="s">
        <v>23</v>
      </c>
      <c r="E22" s="23"/>
      <c r="H22" s="6">
        <f t="shared" si="0"/>
        <v>0</v>
      </c>
      <c r="I22" s="6">
        <f t="shared" si="1"/>
        <v>1</v>
      </c>
    </row>
    <row r="23" spans="1:9" ht="59.25" customHeight="1" x14ac:dyDescent="0.3">
      <c r="A23" s="1" t="s">
        <v>52</v>
      </c>
      <c r="B23" s="12" t="s">
        <v>11</v>
      </c>
      <c r="C23" s="21"/>
      <c r="D23" s="13" t="s">
        <v>8</v>
      </c>
      <c r="E23" s="23"/>
      <c r="H23" s="6">
        <f t="shared" si="0"/>
        <v>0</v>
      </c>
      <c r="I23" s="6">
        <f t="shared" si="1"/>
        <v>1</v>
      </c>
    </row>
    <row r="24" spans="1:9" ht="59.25" customHeight="1" x14ac:dyDescent="0.3">
      <c r="A24" s="1" t="s">
        <v>53</v>
      </c>
      <c r="B24" s="12" t="s">
        <v>92</v>
      </c>
      <c r="C24" s="21"/>
      <c r="D24" s="13" t="s">
        <v>13</v>
      </c>
      <c r="E24" s="23"/>
      <c r="H24" s="6">
        <f t="shared" si="0"/>
        <v>0</v>
      </c>
      <c r="I24" s="6">
        <f t="shared" si="1"/>
        <v>1</v>
      </c>
    </row>
    <row r="25" spans="1:9" ht="59.25" customHeight="1" x14ac:dyDescent="0.3">
      <c r="A25" s="1" t="s">
        <v>54</v>
      </c>
      <c r="B25" s="12" t="s">
        <v>12</v>
      </c>
      <c r="C25" s="21"/>
      <c r="D25" s="13" t="s">
        <v>14</v>
      </c>
      <c r="E25" s="23"/>
      <c r="H25" s="6">
        <f t="shared" si="0"/>
        <v>0</v>
      </c>
      <c r="I25" s="6">
        <f t="shared" si="1"/>
        <v>1</v>
      </c>
    </row>
    <row r="26" spans="1:9" ht="47.25" customHeight="1" x14ac:dyDescent="0.3">
      <c r="A26" s="1">
        <v>3</v>
      </c>
      <c r="B26" s="10" t="s">
        <v>85</v>
      </c>
      <c r="C26" s="22"/>
      <c r="D26" s="11"/>
      <c r="E26" s="22"/>
    </row>
    <row r="27" spans="1:9" ht="56.25" customHeight="1" x14ac:dyDescent="0.3">
      <c r="A27" s="1" t="s">
        <v>55</v>
      </c>
      <c r="B27" s="12" t="s">
        <v>16</v>
      </c>
      <c r="C27" s="21"/>
      <c r="D27" s="13" t="s">
        <v>17</v>
      </c>
      <c r="E27" s="23"/>
      <c r="H27" s="6">
        <f t="shared" si="0"/>
        <v>0</v>
      </c>
      <c r="I27" s="6">
        <f t="shared" si="1"/>
        <v>1</v>
      </c>
    </row>
    <row r="28" spans="1:9" ht="56.25" customHeight="1" x14ac:dyDescent="0.3">
      <c r="A28" s="1" t="s">
        <v>56</v>
      </c>
      <c r="B28" s="12" t="s">
        <v>72</v>
      </c>
      <c r="C28" s="21"/>
      <c r="D28" s="13" t="s">
        <v>18</v>
      </c>
      <c r="E28" s="23"/>
      <c r="H28" s="6">
        <f t="shared" si="0"/>
        <v>0</v>
      </c>
      <c r="I28" s="6">
        <f t="shared" si="1"/>
        <v>1</v>
      </c>
    </row>
    <row r="29" spans="1:9" ht="56.25" customHeight="1" x14ac:dyDescent="0.3">
      <c r="A29" s="1" t="s">
        <v>57</v>
      </c>
      <c r="B29" s="12" t="s">
        <v>73</v>
      </c>
      <c r="C29" s="21"/>
      <c r="D29" s="13" t="s">
        <v>24</v>
      </c>
      <c r="E29" s="23"/>
      <c r="H29" s="6">
        <f t="shared" si="0"/>
        <v>0</v>
      </c>
      <c r="I29" s="6">
        <f t="shared" si="1"/>
        <v>1</v>
      </c>
    </row>
    <row r="30" spans="1:9" ht="56.25" customHeight="1" x14ac:dyDescent="0.3">
      <c r="A30" s="1" t="s">
        <v>58</v>
      </c>
      <c r="B30" s="12" t="s">
        <v>19</v>
      </c>
      <c r="C30" s="21"/>
      <c r="D30" s="13" t="s">
        <v>20</v>
      </c>
      <c r="E30" s="23"/>
      <c r="H30" s="6">
        <f t="shared" si="0"/>
        <v>0</v>
      </c>
      <c r="I30" s="6">
        <f t="shared" si="1"/>
        <v>1</v>
      </c>
    </row>
    <row r="31" spans="1:9" ht="56.25" customHeight="1" x14ac:dyDescent="0.3">
      <c r="A31" s="1" t="s">
        <v>59</v>
      </c>
      <c r="B31" s="12" t="s">
        <v>74</v>
      </c>
      <c r="C31" s="21"/>
      <c r="D31" s="13" t="s">
        <v>21</v>
      </c>
      <c r="E31" s="23"/>
      <c r="H31" s="6">
        <f t="shared" si="0"/>
        <v>0</v>
      </c>
      <c r="I31" s="6">
        <f t="shared" si="1"/>
        <v>1</v>
      </c>
    </row>
    <row r="32" spans="1:9" ht="56.25" customHeight="1" x14ac:dyDescent="0.3">
      <c r="A32" s="1" t="s">
        <v>60</v>
      </c>
      <c r="B32" s="12" t="s">
        <v>75</v>
      </c>
      <c r="C32" s="21"/>
      <c r="D32" s="13" t="s">
        <v>22</v>
      </c>
      <c r="E32" s="23"/>
      <c r="H32" s="6">
        <f t="shared" si="0"/>
        <v>0</v>
      </c>
      <c r="I32" s="6">
        <f t="shared" si="1"/>
        <v>1</v>
      </c>
    </row>
    <row r="33" spans="1:11" ht="66.75" customHeight="1" x14ac:dyDescent="0.3">
      <c r="A33" s="1" t="s">
        <v>61</v>
      </c>
      <c r="B33" s="12" t="s">
        <v>30</v>
      </c>
      <c r="C33" s="21"/>
      <c r="D33" s="13" t="s">
        <v>33</v>
      </c>
      <c r="E33" s="23"/>
      <c r="H33" s="6">
        <f t="shared" si="0"/>
        <v>0</v>
      </c>
      <c r="I33" s="6">
        <f t="shared" si="1"/>
        <v>1</v>
      </c>
    </row>
    <row r="34" spans="1:11" ht="66.75" customHeight="1" x14ac:dyDescent="0.3">
      <c r="A34" s="1" t="s">
        <v>62</v>
      </c>
      <c r="B34" s="12" t="s">
        <v>31</v>
      </c>
      <c r="C34" s="21"/>
      <c r="D34" s="13" t="s">
        <v>32</v>
      </c>
      <c r="E34" s="23"/>
      <c r="H34" s="6">
        <f t="shared" ref="H34" si="2">IF(C34="",0,IF(C34="YES",1,0))</f>
        <v>0</v>
      </c>
      <c r="I34" s="6">
        <f t="shared" ref="I34" si="3">IF(C34="",1,IF(C34="NA",0,1))</f>
        <v>1</v>
      </c>
    </row>
    <row r="35" spans="1:11" ht="66.75" customHeight="1" x14ac:dyDescent="0.3">
      <c r="A35" s="1" t="s">
        <v>90</v>
      </c>
      <c r="B35" s="12" t="s">
        <v>86</v>
      </c>
      <c r="C35" s="21"/>
      <c r="D35" s="13" t="s">
        <v>87</v>
      </c>
      <c r="E35" s="23"/>
      <c r="H35" s="6">
        <f t="shared" si="0"/>
        <v>0</v>
      </c>
      <c r="I35" s="6">
        <f t="shared" si="1"/>
        <v>1</v>
      </c>
    </row>
    <row r="36" spans="1:11" ht="51.75" customHeight="1" x14ac:dyDescent="0.3">
      <c r="A36" s="1">
        <v>4</v>
      </c>
      <c r="B36" s="10" t="s">
        <v>34</v>
      </c>
      <c r="C36" s="22"/>
      <c r="D36" s="11"/>
      <c r="E36" s="22"/>
    </row>
    <row r="37" spans="1:11" ht="75.75" customHeight="1" x14ac:dyDescent="0.3">
      <c r="A37" s="1" t="s">
        <v>63</v>
      </c>
      <c r="B37" s="12" t="s">
        <v>35</v>
      </c>
      <c r="C37" s="21"/>
      <c r="D37" s="13" t="s">
        <v>36</v>
      </c>
      <c r="E37" s="23"/>
      <c r="H37" s="6">
        <f t="shared" si="0"/>
        <v>0</v>
      </c>
      <c r="I37" s="6">
        <f t="shared" si="1"/>
        <v>1</v>
      </c>
    </row>
    <row r="38" spans="1:11" ht="92.25" customHeight="1" x14ac:dyDescent="0.3">
      <c r="A38" s="1" t="s">
        <v>64</v>
      </c>
      <c r="B38" s="12" t="s">
        <v>76</v>
      </c>
      <c r="C38" s="21"/>
      <c r="D38" s="13" t="s">
        <v>37</v>
      </c>
      <c r="E38" s="23"/>
      <c r="H38" s="6">
        <f t="shared" ref="H38" si="4">IF(C38="",0,IF(C38="YES",1,0))</f>
        <v>0</v>
      </c>
      <c r="I38" s="6">
        <f t="shared" ref="I38" si="5">IF(C38="",1,IF(C38="NA",0,1))</f>
        <v>1</v>
      </c>
    </row>
    <row r="39" spans="1:11" ht="56.25" customHeight="1" x14ac:dyDescent="0.3">
      <c r="A39" s="1" t="s">
        <v>82</v>
      </c>
      <c r="B39" s="12" t="s">
        <v>84</v>
      </c>
      <c r="C39" s="21"/>
      <c r="D39" s="13" t="s">
        <v>83</v>
      </c>
      <c r="E39" s="23"/>
      <c r="H39" s="6">
        <f t="shared" si="0"/>
        <v>0</v>
      </c>
      <c r="I39" s="6">
        <f t="shared" si="1"/>
        <v>1</v>
      </c>
    </row>
    <row r="40" spans="1:11" ht="45.75" customHeight="1" x14ac:dyDescent="0.3">
      <c r="A40" s="1">
        <v>5</v>
      </c>
      <c r="B40" s="10" t="s">
        <v>38</v>
      </c>
      <c r="C40" s="22"/>
      <c r="D40" s="11"/>
      <c r="E40" s="22"/>
    </row>
    <row r="41" spans="1:11" ht="99.75" customHeight="1" x14ac:dyDescent="0.3">
      <c r="A41" s="1" t="s">
        <v>65</v>
      </c>
      <c r="B41" s="12" t="s">
        <v>39</v>
      </c>
      <c r="C41" s="21"/>
      <c r="D41" s="13" t="s">
        <v>40</v>
      </c>
      <c r="E41" s="23"/>
      <c r="H41" s="6">
        <f t="shared" si="0"/>
        <v>0</v>
      </c>
      <c r="I41" s="6">
        <f t="shared" si="1"/>
        <v>1</v>
      </c>
    </row>
    <row r="42" spans="1:11" ht="87.75" customHeight="1" x14ac:dyDescent="0.3">
      <c r="A42" s="1" t="s">
        <v>66</v>
      </c>
      <c r="B42" s="12" t="s">
        <v>42</v>
      </c>
      <c r="C42" s="21"/>
      <c r="D42" s="12" t="s">
        <v>41</v>
      </c>
      <c r="E42" s="23"/>
      <c r="H42" s="6">
        <f t="shared" si="0"/>
        <v>0</v>
      </c>
      <c r="I42" s="6">
        <f t="shared" si="1"/>
        <v>1</v>
      </c>
    </row>
    <row r="43" spans="1:11" ht="24" customHeight="1" thickBot="1" x14ac:dyDescent="0.35">
      <c r="D43" s="8" t="s">
        <v>43</v>
      </c>
      <c r="E43" s="24">
        <f>I12</f>
        <v>25</v>
      </c>
      <c r="F43" s="53" t="s">
        <v>93</v>
      </c>
      <c r="G43" s="54"/>
    </row>
    <row r="44" spans="1:11" ht="18" x14ac:dyDescent="0.3">
      <c r="D44" s="15" t="s">
        <v>44</v>
      </c>
      <c r="E44" s="26">
        <f>H12</f>
        <v>0</v>
      </c>
      <c r="F44" s="55" t="str">
        <f>IF(E45&lt;50%,"Eliminated",IF(AND(E45&gt;=50%,E45&lt;90%),"Derogation","Qualified"))</f>
        <v>Eliminated</v>
      </c>
      <c r="G44" s="56"/>
    </row>
    <row r="45" spans="1:11" ht="18.600000000000001" thickBot="1" x14ac:dyDescent="0.35">
      <c r="D45" s="16" t="s">
        <v>79</v>
      </c>
      <c r="E45" s="27">
        <f>E44/E43</f>
        <v>0</v>
      </c>
      <c r="F45" s="57"/>
      <c r="G45" s="58"/>
    </row>
    <row r="46" spans="1:11" ht="1.95" customHeight="1" x14ac:dyDescent="0.3"/>
    <row r="48" spans="1:11" ht="1.95" customHeight="1" x14ac:dyDescent="0.3">
      <c r="G48" s="4" t="s">
        <v>91</v>
      </c>
      <c r="J48" s="4"/>
      <c r="K48" s="4"/>
    </row>
    <row r="49" spans="2:11" ht="24.6" customHeight="1" x14ac:dyDescent="0.3">
      <c r="D49" s="17" t="s">
        <v>88</v>
      </c>
      <c r="E49" s="17" t="s">
        <v>80</v>
      </c>
      <c r="G49" s="4"/>
      <c r="J49" s="4"/>
      <c r="K49" s="4"/>
    </row>
    <row r="50" spans="2:11" ht="77.400000000000006" customHeight="1" x14ac:dyDescent="0.3">
      <c r="B50" s="4"/>
      <c r="D50" s="18" t="s">
        <v>89</v>
      </c>
      <c r="E50" s="25" t="s">
        <v>94</v>
      </c>
      <c r="G50" s="4"/>
      <c r="J50" s="4"/>
      <c r="K50" s="4"/>
    </row>
    <row r="51" spans="2:11" ht="55.95" customHeight="1" x14ac:dyDescent="0.3">
      <c r="D51" s="19" t="s">
        <v>81</v>
      </c>
      <c r="E51" s="19" t="s">
        <v>95</v>
      </c>
      <c r="G51" s="4"/>
      <c r="J51" s="4"/>
      <c r="K51" s="4"/>
    </row>
    <row r="52" spans="2:11" ht="3" customHeight="1" x14ac:dyDescent="0.3">
      <c r="G52" s="4"/>
      <c r="J52" s="4"/>
      <c r="K52" s="4"/>
    </row>
    <row r="53" spans="2:11" ht="19.5" customHeight="1" x14ac:dyDescent="0.3">
      <c r="D53" s="20" t="s">
        <v>78</v>
      </c>
      <c r="G53" s="4"/>
      <c r="J53" s="4"/>
      <c r="K53" s="4"/>
    </row>
    <row r="54" spans="2:11" x14ac:dyDescent="0.3">
      <c r="C54" s="4"/>
      <c r="D54" s="4"/>
      <c r="E54" s="4"/>
      <c r="G54" s="4"/>
      <c r="J54" s="4"/>
      <c r="K54" s="4"/>
    </row>
    <row r="55" spans="2:11" ht="38.4" customHeight="1" x14ac:dyDescent="0.3">
      <c r="B55" s="28" t="s">
        <v>106</v>
      </c>
      <c r="C55" s="28"/>
      <c r="D55" s="30"/>
      <c r="E55" s="35" t="s">
        <v>97</v>
      </c>
      <c r="F55" s="52"/>
      <c r="G55" s="52"/>
      <c r="H55" s="36"/>
      <c r="I55" s="37"/>
      <c r="J55" s="4"/>
      <c r="K55" s="4"/>
    </row>
    <row r="56" spans="2:11" ht="60" customHeight="1" x14ac:dyDescent="0.3">
      <c r="B56" s="28" t="s">
        <v>96</v>
      </c>
      <c r="C56" s="28"/>
      <c r="D56" s="30"/>
      <c r="E56" s="28" t="s">
        <v>98</v>
      </c>
      <c r="F56" s="52"/>
      <c r="G56" s="52"/>
      <c r="H56" s="36"/>
      <c r="I56" s="37"/>
      <c r="J56" s="4"/>
      <c r="K56" s="4"/>
    </row>
    <row r="57" spans="2:11" x14ac:dyDescent="0.3">
      <c r="B57" s="4"/>
      <c r="C57" s="4"/>
      <c r="D57" s="4"/>
      <c r="E57" s="4"/>
      <c r="G57" s="4"/>
      <c r="J57" s="4"/>
      <c r="K57" s="4"/>
    </row>
    <row r="58" spans="2:11" ht="132" customHeight="1" x14ac:dyDescent="0.3">
      <c r="B58" s="28" t="s">
        <v>99</v>
      </c>
      <c r="C58" s="44"/>
      <c r="D58" s="45"/>
      <c r="E58" s="4"/>
      <c r="F58" s="29"/>
      <c r="G58" s="4"/>
      <c r="J58" s="4"/>
      <c r="K58" s="4"/>
    </row>
    <row r="59" spans="2:11" ht="15" customHeight="1" x14ac:dyDescent="0.3">
      <c r="B59" s="4"/>
      <c r="C59" s="4"/>
      <c r="D59" s="4"/>
      <c r="E59" s="4"/>
      <c r="G59" s="4"/>
      <c r="J59" s="4"/>
      <c r="K59" s="4"/>
    </row>
    <row r="60" spans="2:11" ht="17.25" hidden="1" customHeight="1" x14ac:dyDescent="0.3">
      <c r="B60" s="4"/>
      <c r="C60" s="4"/>
      <c r="D60" s="4"/>
      <c r="E60" s="4"/>
      <c r="G60" s="4"/>
      <c r="J60" s="4"/>
      <c r="K60" s="4"/>
    </row>
    <row r="61" spans="2:11" ht="16.95" customHeight="1" x14ac:dyDescent="0.3">
      <c r="B61" s="4"/>
      <c r="C61" s="4"/>
      <c r="D61" s="4"/>
      <c r="E61" s="4"/>
      <c r="G61" s="4"/>
      <c r="J61" s="4"/>
      <c r="K61" s="4"/>
    </row>
    <row r="62" spans="2:11" x14ac:dyDescent="0.3">
      <c r="B62" s="4"/>
      <c r="C62" s="4"/>
      <c r="D62" s="4"/>
      <c r="E62" s="4"/>
      <c r="G62" s="4"/>
      <c r="J62" s="4"/>
      <c r="K62" s="4"/>
    </row>
    <row r="63" spans="2:11" x14ac:dyDescent="0.3">
      <c r="B63" s="4"/>
      <c r="C63" s="4"/>
      <c r="D63" s="4"/>
      <c r="E63" s="4"/>
      <c r="G63" s="4"/>
      <c r="J63" s="4"/>
      <c r="K63" s="4"/>
    </row>
    <row r="64" spans="2:11" x14ac:dyDescent="0.3">
      <c r="B64" s="4"/>
      <c r="C64" s="4"/>
      <c r="D64" s="4"/>
      <c r="E64" s="4"/>
      <c r="G64" s="4"/>
      <c r="J64" s="4"/>
      <c r="K64" s="4"/>
    </row>
    <row r="65" spans="2:11" x14ac:dyDescent="0.3">
      <c r="B65" s="4"/>
      <c r="C65" s="4"/>
      <c r="D65" s="4"/>
      <c r="E65" s="4"/>
      <c r="G65" s="4"/>
      <c r="J65" s="4"/>
      <c r="K65" s="4"/>
    </row>
    <row r="66" spans="2:11" x14ac:dyDescent="0.3">
      <c r="B66" s="4"/>
      <c r="C66" s="4"/>
      <c r="D66" s="4"/>
      <c r="E66" s="4"/>
      <c r="G66" s="4"/>
      <c r="J66" s="4"/>
      <c r="K66" s="4"/>
    </row>
    <row r="67" spans="2:11" x14ac:dyDescent="0.3">
      <c r="B67" s="4"/>
      <c r="C67" s="4"/>
      <c r="D67" s="4"/>
      <c r="E67" s="4"/>
      <c r="G67" s="4"/>
      <c r="J67" s="4"/>
      <c r="K67" s="4"/>
    </row>
    <row r="68" spans="2:11" x14ac:dyDescent="0.3">
      <c r="B68" s="4"/>
      <c r="C68" s="4"/>
      <c r="D68" s="4"/>
      <c r="E68" s="4"/>
      <c r="G68" s="4"/>
      <c r="J68" s="4"/>
      <c r="K68" s="4"/>
    </row>
    <row r="69" spans="2:11" x14ac:dyDescent="0.3">
      <c r="B69" s="4"/>
      <c r="C69" s="4"/>
      <c r="D69" s="4"/>
      <c r="E69" s="4"/>
      <c r="G69" s="4"/>
      <c r="J69" s="4"/>
      <c r="K69" s="4"/>
    </row>
    <row r="70" spans="2:11" x14ac:dyDescent="0.3">
      <c r="B70" s="4"/>
      <c r="C70" s="4"/>
      <c r="D70" s="4"/>
      <c r="E70" s="4"/>
      <c r="G70" s="4"/>
      <c r="J70" s="4"/>
      <c r="K70" s="4"/>
    </row>
    <row r="71" spans="2:11" ht="16.95" customHeight="1" x14ac:dyDescent="0.3">
      <c r="B71" s="4"/>
      <c r="C71" s="4"/>
      <c r="D71" s="4"/>
      <c r="E71" s="4"/>
      <c r="G71" s="4"/>
      <c r="J71" s="4"/>
      <c r="K71" s="4"/>
    </row>
    <row r="72" spans="2:11" x14ac:dyDescent="0.3">
      <c r="B72" s="4"/>
      <c r="C72" s="4"/>
      <c r="D72" s="4"/>
      <c r="E72" s="4"/>
      <c r="G72" s="4"/>
      <c r="J72" s="4"/>
      <c r="K72" s="4"/>
    </row>
  </sheetData>
  <mergeCells count="14">
    <mergeCell ref="F55:G55"/>
    <mergeCell ref="F56:G56"/>
    <mergeCell ref="F43:G43"/>
    <mergeCell ref="F44:G45"/>
    <mergeCell ref="C7:E7"/>
    <mergeCell ref="C8:E8"/>
    <mergeCell ref="C9:E9"/>
    <mergeCell ref="C58:D58"/>
    <mergeCell ref="B1:E3"/>
    <mergeCell ref="A6:B6"/>
    <mergeCell ref="A8:B8"/>
    <mergeCell ref="A9:B9"/>
    <mergeCell ref="A7:B7"/>
    <mergeCell ref="C6:E6"/>
  </mergeCells>
  <conditionalFormatting sqref="F44:G45">
    <cfRule type="containsText" dxfId="2" priority="1" operator="containsText" text="Eliminated">
      <formula>NOT(ISERROR(SEARCH("Eliminated",F44)))</formula>
    </cfRule>
    <cfRule type="containsText" dxfId="1" priority="2" operator="containsText" text="Derogation">
      <formula>NOT(ISERROR(SEARCH("Derogation",F44)))</formula>
    </cfRule>
    <cfRule type="containsText" dxfId="0" priority="3" operator="containsText" text="Qualified">
      <formula>NOT(ISERROR(SEARCH("Qualified",F44)))</formula>
    </cfRule>
  </conditionalFormatting>
  <dataValidations count="2">
    <dataValidation type="list" allowBlank="1" showInputMessage="1" showErrorMessage="1" sqref="C73:C181 C63:C65 C43:C54" xr:uid="{2044DB2A-55A6-40BB-803D-64C6A221E324}">
      <formula1>#REF!</formula1>
    </dataValidation>
    <dataValidation type="list" allowBlank="1" showInputMessage="1" showErrorMessage="1" sqref="C13:C42" xr:uid="{E4EFD409-2824-48B1-BB64-7923064B5F06}">
      <formula1>$G$1:$I$1</formula1>
    </dataValidation>
  </dataValidations>
  <pageMargins left="0.25" right="0.25" top="0.75" bottom="0.75" header="0.3" footer="0.3"/>
  <pageSetup paperSize="9" scale="53" fitToHeight="0" orientation="landscape" r:id="rId1"/>
  <rowBreaks count="1" manualBreakCount="1">
    <brk id="35" max="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4A188701249C43B0328672EF1BB774" ma:contentTypeVersion="9" ma:contentTypeDescription="Create a new document." ma:contentTypeScope="" ma:versionID="5558463a4cb7d2fe4b1d1c02a7f102e4">
  <xsd:schema xmlns:xsd="http://www.w3.org/2001/XMLSchema" xmlns:xs="http://www.w3.org/2001/XMLSchema" xmlns:p="http://schemas.microsoft.com/office/2006/metadata/properties" xmlns:ns3="d24d19ce-0614-453b-ad54-e0c7eca18c23" xmlns:ns4="d80ef0fc-216c-46da-b275-6756f4e152ad" targetNamespace="http://schemas.microsoft.com/office/2006/metadata/properties" ma:root="true" ma:fieldsID="b59166b98989d4e4faf183dbc9c58bb9" ns3:_="" ns4:_="">
    <xsd:import namespace="d24d19ce-0614-453b-ad54-e0c7eca18c23"/>
    <xsd:import namespace="d80ef0fc-216c-46da-b275-6756f4e152a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4d19ce-0614-453b-ad54-e0c7eca18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0ef0fc-216c-46da-b275-6756f4e152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d24d19ce-0614-453b-ad54-e0c7eca18c23" xsi:nil="true"/>
  </documentManagement>
</p:properties>
</file>

<file path=customXml/itemProps1.xml><?xml version="1.0" encoding="utf-8"?>
<ds:datastoreItem xmlns:ds="http://schemas.openxmlformats.org/officeDocument/2006/customXml" ds:itemID="{F238AF5B-D1DB-4108-A7FA-CDC38F911DD4}">
  <ds:schemaRefs>
    <ds:schemaRef ds:uri="http://schemas.microsoft.com/sharepoint/v3/contenttype/forms"/>
  </ds:schemaRefs>
</ds:datastoreItem>
</file>

<file path=customXml/itemProps2.xml><?xml version="1.0" encoding="utf-8"?>
<ds:datastoreItem xmlns:ds="http://schemas.openxmlformats.org/officeDocument/2006/customXml" ds:itemID="{6A783898-6237-4787-A1A1-0B7E2DBBF9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4d19ce-0614-453b-ad54-e0c7eca18c23"/>
    <ds:schemaRef ds:uri="d80ef0fc-216c-46da-b275-6756f4e152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3F1F05-9AE2-4E7A-8555-6742F01A694B}">
  <ds:schemaRefs>
    <ds:schemaRef ds:uri="http://purl.org/dc/dcmitype/"/>
    <ds:schemaRef ds:uri="http://purl.org/dc/elements/1.1/"/>
    <ds:schemaRef ds:uri="d24d19ce-0614-453b-ad54-e0c7eca18c23"/>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d80ef0fc-216c-46da-b275-6756f4e152ad"/>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 Questionnaire</vt:lpstr>
      <vt:lpstr>' Questionnaire'!Impression_des_titres</vt:lpstr>
      <vt:lpstr>' Questionnaire'!Zone_d_impression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CHIKHANI EL ALAOUI</dc:creator>
  <cp:lastModifiedBy>Sena Dzogbenyuie DAKE</cp:lastModifiedBy>
  <cp:lastPrinted>2023-03-31T13:25:11Z</cp:lastPrinted>
  <dcterms:created xsi:type="dcterms:W3CDTF">2023-02-02T08:19:57Z</dcterms:created>
  <dcterms:modified xsi:type="dcterms:W3CDTF">2023-03-31T13:25:21Z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0x010100D74A188701249C43B0328672EF1BB774</vt:lpwstr>
  </property>
</Properties>
</file>